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4\"/>
    </mc:Choice>
  </mc:AlternateContent>
  <bookViews>
    <workbookView xWindow="0" yWindow="15" windowWidth="15225" windowHeight="9090" tabRatio="905"/>
  </bookViews>
  <sheets>
    <sheet name="pohdg" sheetId="17" r:id="rId1"/>
  </sheets>
  <calcPr calcId="162913"/>
</workbook>
</file>

<file path=xl/calcChain.xml><?xml version="1.0" encoding="utf-8"?>
<calcChain xmlns="http://schemas.openxmlformats.org/spreadsheetml/2006/main">
  <c r="H29" i="17" l="1"/>
  <c r="G29" i="17"/>
  <c r="J29" i="17" s="1"/>
  <c r="F29" i="17"/>
  <c r="I29" i="17" s="1"/>
  <c r="E29" i="17"/>
  <c r="D29" i="17"/>
  <c r="C29" i="17"/>
  <c r="B29" i="17"/>
  <c r="J28" i="17"/>
  <c r="I28" i="17"/>
  <c r="H28" i="17"/>
  <c r="J27" i="17"/>
  <c r="I27" i="17"/>
  <c r="H27" i="17"/>
  <c r="J26" i="17"/>
  <c r="H26" i="17"/>
  <c r="J25" i="17"/>
  <c r="I25" i="17"/>
  <c r="H25" i="17"/>
  <c r="J24" i="17"/>
  <c r="I24" i="17"/>
  <c r="H24" i="17"/>
  <c r="J23" i="17"/>
  <c r="I23" i="17"/>
  <c r="H23" i="17"/>
  <c r="J22" i="17"/>
  <c r="I22" i="17"/>
  <c r="H22" i="17"/>
  <c r="J21" i="17"/>
  <c r="I21" i="17"/>
  <c r="H21" i="17"/>
  <c r="J20" i="17"/>
  <c r="I20" i="17"/>
  <c r="H20" i="17"/>
  <c r="J19" i="17"/>
  <c r="I19" i="17"/>
  <c r="H19" i="17"/>
  <c r="J18" i="17"/>
  <c r="I18" i="17"/>
  <c r="H18" i="17"/>
  <c r="J17" i="17"/>
  <c r="I17" i="17"/>
  <c r="H17" i="17"/>
  <c r="J16" i="17"/>
  <c r="I16" i="17"/>
  <c r="H16" i="17"/>
  <c r="J15" i="17"/>
  <c r="I15" i="17"/>
  <c r="H15" i="17"/>
  <c r="J14" i="17"/>
  <c r="I14" i="17"/>
  <c r="H14" i="17"/>
  <c r="J13" i="17"/>
  <c r="I13" i="17"/>
  <c r="H13" i="17"/>
  <c r="J12" i="17"/>
  <c r="I12" i="17"/>
  <c r="H12" i="17"/>
  <c r="J11" i="17"/>
  <c r="I11" i="17"/>
  <c r="H11" i="17"/>
  <c r="J10" i="17"/>
  <c r="I10" i="17"/>
  <c r="H10" i="17"/>
  <c r="J9" i="17"/>
  <c r="I9" i="17"/>
  <c r="H9" i="17"/>
  <c r="J8" i="17"/>
  <c r="I8" i="17"/>
  <c r="H8" i="17"/>
  <c r="J7" i="17"/>
  <c r="I7" i="17"/>
  <c r="H7" i="17"/>
  <c r="J6" i="17"/>
  <c r="I6" i="17"/>
  <c r="H6" i="17"/>
</calcChain>
</file>

<file path=xl/sharedStrings.xml><?xml version="1.0" encoding="utf-8"?>
<sst xmlns="http://schemas.openxmlformats.org/spreadsheetml/2006/main" count="42" uniqueCount="35">
  <si>
    <t>Počet</t>
  </si>
  <si>
    <t>Prostonané dny</t>
  </si>
  <si>
    <t>Z toho</t>
  </si>
  <si>
    <t>Průměr</t>
  </si>
  <si>
    <t>Tuberkulóza</t>
  </si>
  <si>
    <t>Zhoubné novotvary</t>
  </si>
  <si>
    <t>Nemoci duševní</t>
  </si>
  <si>
    <t>Nemoci nervové soustavy</t>
  </si>
  <si>
    <t>Nemoci oběhové soustavy</t>
  </si>
  <si>
    <t xml:space="preserve">     - hypertenze</t>
  </si>
  <si>
    <t xml:space="preserve">     - cévní nemoci mozku</t>
  </si>
  <si>
    <t>Nemoci dýchací soustavy</t>
  </si>
  <si>
    <t>Nemoci trávicí soustavy</t>
  </si>
  <si>
    <t>Nemoci kůže</t>
  </si>
  <si>
    <t>Nemoci pohybové soustavy</t>
  </si>
  <si>
    <t xml:space="preserve">     - nemoci páteře</t>
  </si>
  <si>
    <t>Těhotenství, porod, šestinedělí</t>
  </si>
  <si>
    <t>Úrazy, otravy</t>
  </si>
  <si>
    <t>Nemoci ostatní</t>
  </si>
  <si>
    <t xml:space="preserve">  Diagnóza</t>
  </si>
  <si>
    <t>muži</t>
  </si>
  <si>
    <t>ženy</t>
  </si>
  <si>
    <t xml:space="preserve">     - akutní infekce dýchacích cest</t>
  </si>
  <si>
    <t xml:space="preserve">     - chron. nemoci dolních dýchacích cest</t>
  </si>
  <si>
    <t xml:space="preserve">     - jiné nemoci dýchacích cest</t>
  </si>
  <si>
    <t xml:space="preserve">     - ischemická choroba srdeční</t>
  </si>
  <si>
    <t xml:space="preserve">     - jiné nemoci oběhové soustavy</t>
  </si>
  <si>
    <t xml:space="preserve">     - jiné nemoci pohybové soustavy</t>
  </si>
  <si>
    <t>Nemoci moč. a pohl. soustavy</t>
  </si>
  <si>
    <t>CELKEM</t>
  </si>
  <si>
    <t>Ukončené případy DPN</t>
  </si>
  <si>
    <t>Délka trvání 1 DPN</t>
  </si>
  <si>
    <t>Ukončené případy dočasné pracovní neschopnosti, prostonané dny a průměrná délka trvání</t>
  </si>
  <si>
    <t xml:space="preserve">     - chřipka, pnemonie</t>
  </si>
  <si>
    <t>1 případu dočasné pracovní neschopnosti v 1. čtvrtletí 2024 podle sledovaných skupin diagnóz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</si>
</sst>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1" x14ac:knownFonts="1"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11"/>
      <color theme="0"/>
      <name val="Tahoma"/>
      <family val="2"/>
      <charset val="238"/>
    </font>
    <font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" fontId="1" fillId="0" borderId="1">
      <protection locked="0"/>
    </xf>
    <xf numFmtId="164" fontId="2" fillId="0" borderId="2" applyBorder="0">
      <alignment horizontal="center"/>
    </xf>
    <xf numFmtId="49" fontId="3" fillId="0" borderId="3">
      <alignment horizontal="center"/>
    </xf>
    <xf numFmtId="0" fontId="4" fillId="0" borderId="0">
      <alignment horizontal="center"/>
    </xf>
    <xf numFmtId="0" fontId="5" fillId="0" borderId="0"/>
    <xf numFmtId="0" fontId="9" fillId="0" borderId="0"/>
    <xf numFmtId="0" fontId="11" fillId="0" borderId="0"/>
    <xf numFmtId="3" fontId="6" fillId="0" borderId="0">
      <alignment vertical="center"/>
    </xf>
    <xf numFmtId="9" fontId="8" fillId="0" borderId="0" applyFont="0" applyFill="0" applyBorder="0" applyAlignment="0" applyProtection="0"/>
    <xf numFmtId="3" fontId="7" fillId="0" borderId="4">
      <alignment wrapText="1"/>
    </xf>
    <xf numFmtId="4" fontId="7" fillId="0" borderId="4">
      <alignment wrapText="1"/>
    </xf>
    <xf numFmtId="49" fontId="1" fillId="0" borderId="0">
      <alignment horizontal="left" vertical="center" wrapText="1"/>
    </xf>
    <xf numFmtId="49" fontId="1" fillId="0" borderId="1">
      <alignment wrapText="1"/>
    </xf>
  </cellStyleXfs>
  <cellXfs count="61">
    <xf numFmtId="0" fontId="0" fillId="0" borderId="0" xfId="0"/>
    <xf numFmtId="1" fontId="10" fillId="0" borderId="0" xfId="0" applyNumberFormat="1" applyFont="1" applyAlignment="1">
      <alignment horizontal="right" vertical="top" wrapText="1"/>
    </xf>
    <xf numFmtId="3" fontId="14" fillId="3" borderId="5" xfId="0" applyNumberFormat="1" applyFont="1" applyFill="1" applyBorder="1" applyAlignment="1">
      <alignment horizontal="right" vertical="center" wrapText="1"/>
    </xf>
    <xf numFmtId="3" fontId="14" fillId="3" borderId="7" xfId="0" applyNumberFormat="1" applyFont="1" applyFill="1" applyBorder="1" applyAlignment="1">
      <alignment horizontal="right" vertical="center" wrapText="1"/>
    </xf>
    <xf numFmtId="3" fontId="14" fillId="3" borderId="6" xfId="0" applyNumberFormat="1" applyFont="1" applyFill="1" applyBorder="1" applyAlignment="1">
      <alignment horizontal="right" vertical="center" wrapText="1"/>
    </xf>
    <xf numFmtId="4" fontId="14" fillId="3" borderId="7" xfId="0" applyNumberFormat="1" applyFont="1" applyFill="1" applyBorder="1" applyAlignment="1">
      <alignment horizontal="right" vertical="center" wrapText="1"/>
    </xf>
    <xf numFmtId="4" fontId="14" fillId="3" borderId="6" xfId="0" applyNumberFormat="1" applyFont="1" applyFill="1" applyBorder="1" applyAlignment="1">
      <alignment horizontal="right" vertical="center" wrapText="1"/>
    </xf>
    <xf numFmtId="3" fontId="14" fillId="3" borderId="23" xfId="0" applyNumberFormat="1" applyFont="1" applyFill="1" applyBorder="1" applyAlignment="1">
      <alignment horizontal="center" vertical="center" wrapText="1"/>
    </xf>
    <xf numFmtId="4" fontId="14" fillId="3" borderId="20" xfId="0" applyNumberFormat="1" applyFont="1" applyFill="1" applyBorder="1" applyAlignment="1">
      <alignment horizontal="right" vertical="center" wrapText="1"/>
    </xf>
    <xf numFmtId="3" fontId="17" fillId="0" borderId="0" xfId="8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3" fontId="20" fillId="0" borderId="12" xfId="8" applyFont="1" applyFill="1" applyBorder="1" applyAlignment="1" applyProtection="1">
      <alignment horizontal="left" vertical="center"/>
      <protection locked="0"/>
    </xf>
    <xf numFmtId="4" fontId="20" fillId="0" borderId="21" xfId="1" applyNumberFormat="1" applyFont="1" applyFill="1" applyBorder="1" applyAlignment="1" applyProtection="1">
      <alignment horizontal="right" vertical="center" indent="1"/>
      <protection locked="0"/>
    </xf>
    <xf numFmtId="4" fontId="20" fillId="0" borderId="17" xfId="1" applyNumberFormat="1" applyFont="1" applyFill="1" applyBorder="1" applyAlignment="1" applyProtection="1">
      <alignment horizontal="right" vertical="center" indent="1"/>
      <protection locked="0"/>
    </xf>
    <xf numFmtId="4" fontId="20" fillId="0" borderId="18" xfId="1" applyNumberFormat="1" applyFont="1" applyFill="1" applyBorder="1" applyAlignment="1" applyProtection="1">
      <alignment horizontal="right" vertical="center" indent="1"/>
      <protection locked="0"/>
    </xf>
    <xf numFmtId="3" fontId="20" fillId="0" borderId="13" xfId="8" applyFont="1" applyFill="1" applyBorder="1" applyAlignment="1" applyProtection="1">
      <alignment horizontal="left" vertical="center"/>
      <protection locked="0"/>
    </xf>
    <xf numFmtId="4" fontId="20" fillId="0" borderId="22" xfId="1" applyNumberFormat="1" applyFont="1" applyFill="1" applyBorder="1" applyAlignment="1" applyProtection="1">
      <alignment horizontal="right" vertical="center" indent="1"/>
      <protection locked="0"/>
    </xf>
    <xf numFmtId="4" fontId="20" fillId="0" borderId="1" xfId="1" applyNumberFormat="1" applyFont="1" applyFill="1" applyBorder="1" applyAlignment="1" applyProtection="1">
      <alignment horizontal="right" vertical="center" indent="1"/>
      <protection locked="0"/>
    </xf>
    <xf numFmtId="4" fontId="20" fillId="0" borderId="10" xfId="1" applyNumberFormat="1" applyFont="1" applyFill="1" applyBorder="1" applyAlignment="1" applyProtection="1">
      <alignment horizontal="right" vertical="center" indent="1"/>
      <protection locked="0"/>
    </xf>
    <xf numFmtId="3" fontId="20" fillId="0" borderId="13" xfId="10" applyFont="1" applyFill="1" applyBorder="1" applyAlignment="1" applyProtection="1">
      <alignment horizontal="left" vertical="center" wrapText="1"/>
      <protection locked="0"/>
    </xf>
    <xf numFmtId="3" fontId="6" fillId="0" borderId="13" xfId="8" applyFont="1" applyFill="1" applyBorder="1" applyAlignment="1" applyProtection="1">
      <alignment horizontal="left" vertical="center"/>
      <protection locked="0"/>
    </xf>
    <xf numFmtId="3" fontId="6" fillId="0" borderId="13" xfId="10" applyFont="1" applyFill="1" applyBorder="1" applyAlignment="1" applyProtection="1">
      <alignment horizontal="left" vertical="center" wrapText="1"/>
      <protection locked="0"/>
    </xf>
    <xf numFmtId="3" fontId="0" fillId="0" borderId="13" xfId="0" applyNumberFormat="1" applyFont="1" applyFill="1" applyBorder="1" applyAlignment="1">
      <alignment horizontal="right" vertical="top" wrapText="1"/>
    </xf>
    <xf numFmtId="3" fontId="0" fillId="0" borderId="1" xfId="0" applyNumberFormat="1" applyFont="1" applyFill="1" applyBorder="1" applyAlignment="1">
      <alignment horizontal="right" vertical="top" wrapText="1"/>
    </xf>
    <xf numFmtId="3" fontId="0" fillId="0" borderId="22" xfId="0" applyNumberFormat="1" applyFont="1" applyFill="1" applyBorder="1" applyAlignment="1">
      <alignment horizontal="right" vertical="top" wrapText="1"/>
    </xf>
    <xf numFmtId="3" fontId="0" fillId="0" borderId="26" xfId="0" applyNumberFormat="1" applyFont="1" applyFill="1" applyBorder="1" applyAlignment="1">
      <alignment horizontal="right" vertical="top" wrapText="1"/>
    </xf>
    <xf numFmtId="3" fontId="0" fillId="0" borderId="24" xfId="0" applyNumberFormat="1" applyFont="1" applyFill="1" applyBorder="1" applyAlignment="1">
      <alignment horizontal="right" vertical="top" wrapText="1"/>
    </xf>
    <xf numFmtId="3" fontId="0" fillId="0" borderId="10" xfId="0" applyNumberFormat="1" applyFont="1" applyFill="1" applyBorder="1" applyAlignment="1">
      <alignment horizontal="right" vertical="top" wrapText="1"/>
    </xf>
    <xf numFmtId="3" fontId="20" fillId="0" borderId="14" xfId="10" applyFont="1" applyFill="1" applyBorder="1" applyAlignment="1" applyProtection="1">
      <alignment horizontal="left" vertical="center" wrapText="1"/>
      <protection locked="0"/>
    </xf>
    <xf numFmtId="4" fontId="20" fillId="0" borderId="19" xfId="1" applyNumberFormat="1" applyFont="1" applyFill="1" applyBorder="1" applyAlignment="1" applyProtection="1">
      <alignment horizontal="right" vertical="center" indent="1"/>
      <protection locked="0"/>
    </xf>
    <xf numFmtId="4" fontId="20" fillId="0" borderId="15" xfId="1" applyNumberFormat="1" applyFont="1" applyFill="1" applyBorder="1" applyAlignment="1" applyProtection="1">
      <alignment horizontal="right" vertical="center" indent="1"/>
      <protection locked="0"/>
    </xf>
    <xf numFmtId="4" fontId="20" fillId="0" borderId="11" xfId="1" applyNumberFormat="1" applyFont="1" applyFill="1" applyBorder="1" applyAlignment="1" applyProtection="1">
      <alignment horizontal="right" vertical="center" indent="1"/>
      <protection locked="0"/>
    </xf>
    <xf numFmtId="3" fontId="0" fillId="0" borderId="16" xfId="0" applyNumberFormat="1" applyFont="1" applyFill="1" applyBorder="1" applyAlignment="1">
      <alignment horizontal="right" vertical="top" wrapText="1"/>
    </xf>
    <xf numFmtId="3" fontId="0" fillId="0" borderId="17" xfId="0" applyNumberFormat="1" applyFont="1" applyFill="1" applyBorder="1" applyAlignment="1">
      <alignment horizontal="right" vertical="top" wrapText="1"/>
    </xf>
    <xf numFmtId="3" fontId="0" fillId="0" borderId="18" xfId="0" applyNumberFormat="1" applyFont="1" applyFill="1" applyBorder="1" applyAlignment="1">
      <alignment horizontal="right" vertical="top" wrapText="1"/>
    </xf>
    <xf numFmtId="3" fontId="0" fillId="0" borderId="25" xfId="0" applyNumberFormat="1" applyFont="1" applyFill="1" applyBorder="1" applyAlignment="1">
      <alignment horizontal="right" vertical="top" wrapText="1"/>
    </xf>
    <xf numFmtId="3" fontId="0" fillId="0" borderId="15" xfId="0" applyNumberFormat="1" applyFont="1" applyFill="1" applyBorder="1" applyAlignment="1">
      <alignment horizontal="right" vertical="top" wrapText="1"/>
    </xf>
    <xf numFmtId="3" fontId="0" fillId="0" borderId="11" xfId="0" applyNumberFormat="1" applyFont="1" applyFill="1" applyBorder="1" applyAlignment="1">
      <alignment horizontal="right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3" fontId="18" fillId="0" borderId="0" xfId="8" applyFont="1" applyAlignment="1">
      <alignment horizontal="center" vertical="center" wrapText="1"/>
    </xf>
    <xf numFmtId="3" fontId="19" fillId="0" borderId="0" xfId="8" applyFont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49" fontId="12" fillId="2" borderId="24" xfId="0" applyNumberFormat="1" applyFont="1" applyFill="1" applyBorder="1" applyAlignment="1">
      <alignment horizontal="center" vertical="center" wrapText="1"/>
    </xf>
    <xf numFmtId="49" fontId="15" fillId="2" borderId="2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</cellXfs>
  <cellStyles count="14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 2" xfId="9"/>
    <cellStyle name="součty" xfId="10"/>
    <cellStyle name="součty2dm" xfId="11"/>
    <cellStyle name="text" xfId="12"/>
    <cellStyle name="txt tab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abSelected="1" zoomScale="90" zoomScaleNormal="90" workbookViewId="0">
      <selection activeCell="O8" sqref="O8"/>
    </sheetView>
  </sheetViews>
  <sheetFormatPr defaultRowHeight="12.75" x14ac:dyDescent="0.2"/>
  <cols>
    <col min="1" max="1" width="34.28515625" style="12" customWidth="1"/>
    <col min="2" max="2" width="12.85546875" style="12" bestFit="1" customWidth="1"/>
    <col min="3" max="4" width="11.7109375" style="12" customWidth="1"/>
    <col min="5" max="7" width="14.7109375" style="12" customWidth="1"/>
    <col min="8" max="10" width="11.7109375" style="12" customWidth="1"/>
    <col min="11" max="16384" width="9.140625" style="10"/>
  </cols>
  <sheetData>
    <row r="1" spans="1:11" ht="20.100000000000001" customHeight="1" x14ac:dyDescent="0.2">
      <c r="A1" s="47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9"/>
    </row>
    <row r="2" spans="1:11" ht="36.75" customHeight="1" thickBot="1" x14ac:dyDescent="0.25">
      <c r="A2" s="48" t="s">
        <v>34</v>
      </c>
      <c r="B2" s="48"/>
      <c r="C2" s="48"/>
      <c r="D2" s="48"/>
      <c r="E2" s="48"/>
      <c r="F2" s="48"/>
      <c r="G2" s="48"/>
      <c r="H2" s="48"/>
      <c r="I2" s="48"/>
      <c r="J2" s="48"/>
      <c r="K2" s="9"/>
    </row>
    <row r="3" spans="1:11" ht="30" customHeight="1" x14ac:dyDescent="0.2">
      <c r="A3" s="55" t="s">
        <v>19</v>
      </c>
      <c r="B3" s="49" t="s">
        <v>30</v>
      </c>
      <c r="C3" s="50"/>
      <c r="D3" s="51"/>
      <c r="E3" s="49" t="s">
        <v>1</v>
      </c>
      <c r="F3" s="50"/>
      <c r="G3" s="51"/>
      <c r="H3" s="52" t="s">
        <v>31</v>
      </c>
      <c r="I3" s="53"/>
      <c r="J3" s="54"/>
    </row>
    <row r="4" spans="1:11" ht="20.100000000000001" customHeight="1" x14ac:dyDescent="0.2">
      <c r="A4" s="56"/>
      <c r="B4" s="57" t="s">
        <v>0</v>
      </c>
      <c r="C4" s="59" t="s">
        <v>2</v>
      </c>
      <c r="D4" s="60"/>
      <c r="E4" s="57" t="s">
        <v>0</v>
      </c>
      <c r="F4" s="59" t="s">
        <v>2</v>
      </c>
      <c r="G4" s="60"/>
      <c r="H4" s="58" t="s">
        <v>3</v>
      </c>
      <c r="I4" s="45" t="s">
        <v>2</v>
      </c>
      <c r="J4" s="46"/>
    </row>
    <row r="5" spans="1:11" ht="20.100000000000001" customHeight="1" thickBot="1" x14ac:dyDescent="0.25">
      <c r="A5" s="56"/>
      <c r="B5" s="57"/>
      <c r="C5" s="16" t="s">
        <v>20</v>
      </c>
      <c r="D5" s="17" t="s">
        <v>21</v>
      </c>
      <c r="E5" s="57"/>
      <c r="F5" s="16" t="s">
        <v>20</v>
      </c>
      <c r="G5" s="17" t="s">
        <v>21</v>
      </c>
      <c r="H5" s="58"/>
      <c r="I5" s="14" t="s">
        <v>20</v>
      </c>
      <c r="J5" s="15" t="s">
        <v>21</v>
      </c>
    </row>
    <row r="6" spans="1:11" ht="15" customHeight="1" x14ac:dyDescent="0.2">
      <c r="A6" s="18" t="s">
        <v>4</v>
      </c>
      <c r="B6" s="39">
        <v>28</v>
      </c>
      <c r="C6" s="40">
        <v>16</v>
      </c>
      <c r="D6" s="41">
        <v>12</v>
      </c>
      <c r="E6" s="39">
        <v>5271</v>
      </c>
      <c r="F6" s="40">
        <v>3381</v>
      </c>
      <c r="G6" s="41">
        <v>1890</v>
      </c>
      <c r="H6" s="19">
        <f>E6/B6</f>
        <v>188.25</v>
      </c>
      <c r="I6" s="20">
        <f>F6/C6</f>
        <v>211.3125</v>
      </c>
      <c r="J6" s="21">
        <f>G6/D6</f>
        <v>157.5</v>
      </c>
    </row>
    <row r="7" spans="1:11" ht="15" customHeight="1" x14ac:dyDescent="0.2">
      <c r="A7" s="22" t="s">
        <v>5</v>
      </c>
      <c r="B7" s="33">
        <v>4106</v>
      </c>
      <c r="C7" s="30">
        <v>1815</v>
      </c>
      <c r="D7" s="34">
        <v>2291</v>
      </c>
      <c r="E7" s="33">
        <v>683362</v>
      </c>
      <c r="F7" s="30">
        <v>284160</v>
      </c>
      <c r="G7" s="34">
        <v>399202</v>
      </c>
      <c r="H7" s="23">
        <f t="shared" ref="H7:J28" si="0">E7/B7</f>
        <v>166.43010228933269</v>
      </c>
      <c r="I7" s="24">
        <f t="shared" si="0"/>
        <v>156.56198347107437</v>
      </c>
      <c r="J7" s="25">
        <f t="shared" si="0"/>
        <v>174.2479266695766</v>
      </c>
    </row>
    <row r="8" spans="1:11" ht="15" customHeight="1" x14ac:dyDescent="0.2">
      <c r="A8" s="22" t="s">
        <v>6</v>
      </c>
      <c r="B8" s="33">
        <v>15191</v>
      </c>
      <c r="C8" s="30">
        <v>5157</v>
      </c>
      <c r="D8" s="34">
        <v>10034</v>
      </c>
      <c r="E8" s="33">
        <v>1223431</v>
      </c>
      <c r="F8" s="30">
        <v>405081</v>
      </c>
      <c r="G8" s="34">
        <v>818350</v>
      </c>
      <c r="H8" s="23">
        <f t="shared" si="0"/>
        <v>80.536567704561918</v>
      </c>
      <c r="I8" s="24">
        <f t="shared" si="0"/>
        <v>78.549738219895289</v>
      </c>
      <c r="J8" s="25">
        <f t="shared" si="0"/>
        <v>81.557703807056015</v>
      </c>
    </row>
    <row r="9" spans="1:11" ht="15" customHeight="1" x14ac:dyDescent="0.2">
      <c r="A9" s="26" t="s">
        <v>7</v>
      </c>
      <c r="B9" s="33">
        <v>8910</v>
      </c>
      <c r="C9" s="30">
        <v>3562</v>
      </c>
      <c r="D9" s="34">
        <v>5348</v>
      </c>
      <c r="E9" s="33">
        <v>613317</v>
      </c>
      <c r="F9" s="30">
        <v>269104</v>
      </c>
      <c r="G9" s="34">
        <v>344213</v>
      </c>
      <c r="H9" s="23">
        <f t="shared" si="0"/>
        <v>68.834680134680141</v>
      </c>
      <c r="I9" s="24">
        <f t="shared" si="0"/>
        <v>75.54856822010106</v>
      </c>
      <c r="J9" s="25">
        <f t="shared" si="0"/>
        <v>64.362939416604334</v>
      </c>
    </row>
    <row r="10" spans="1:11" ht="15" customHeight="1" x14ac:dyDescent="0.2">
      <c r="A10" s="22" t="s">
        <v>8</v>
      </c>
      <c r="B10" s="33">
        <v>14832</v>
      </c>
      <c r="C10" s="30">
        <v>8112</v>
      </c>
      <c r="D10" s="34">
        <v>6720</v>
      </c>
      <c r="E10" s="33">
        <v>983034</v>
      </c>
      <c r="F10" s="30">
        <v>618159</v>
      </c>
      <c r="G10" s="34">
        <v>364875</v>
      </c>
      <c r="H10" s="23">
        <f t="shared" si="0"/>
        <v>66.277912621359221</v>
      </c>
      <c r="I10" s="24">
        <f t="shared" si="0"/>
        <v>76.203032544378701</v>
      </c>
      <c r="J10" s="25">
        <f t="shared" si="0"/>
        <v>54.296875</v>
      </c>
    </row>
    <row r="11" spans="1:11" ht="15" customHeight="1" x14ac:dyDescent="0.2">
      <c r="A11" s="27" t="s">
        <v>9</v>
      </c>
      <c r="B11" s="33">
        <v>4173</v>
      </c>
      <c r="C11" s="30">
        <v>2125</v>
      </c>
      <c r="D11" s="34">
        <v>2048</v>
      </c>
      <c r="E11" s="33">
        <v>167699</v>
      </c>
      <c r="F11" s="30">
        <v>93597</v>
      </c>
      <c r="G11" s="34">
        <v>74102</v>
      </c>
      <c r="H11" s="23">
        <f t="shared" si="0"/>
        <v>40.186676252096809</v>
      </c>
      <c r="I11" s="24">
        <f t="shared" si="0"/>
        <v>44.045647058823526</v>
      </c>
      <c r="J11" s="25">
        <f t="shared" si="0"/>
        <v>36.1826171875</v>
      </c>
    </row>
    <row r="12" spans="1:11" ht="15" customHeight="1" x14ac:dyDescent="0.2">
      <c r="A12" s="27" t="s">
        <v>25</v>
      </c>
      <c r="B12" s="33">
        <v>1628</v>
      </c>
      <c r="C12" s="30">
        <v>1276</v>
      </c>
      <c r="D12" s="34">
        <v>352</v>
      </c>
      <c r="E12" s="33">
        <v>174649</v>
      </c>
      <c r="F12" s="30">
        <v>140089</v>
      </c>
      <c r="G12" s="34">
        <v>34560</v>
      </c>
      <c r="H12" s="23">
        <f t="shared" si="0"/>
        <v>107.27825552825553</v>
      </c>
      <c r="I12" s="24">
        <f t="shared" si="0"/>
        <v>109.78761755485894</v>
      </c>
      <c r="J12" s="25">
        <f t="shared" si="0"/>
        <v>98.181818181818187</v>
      </c>
    </row>
    <row r="13" spans="1:11" ht="15" customHeight="1" x14ac:dyDescent="0.2">
      <c r="A13" s="28" t="s">
        <v>10</v>
      </c>
      <c r="B13" s="33">
        <v>896</v>
      </c>
      <c r="C13" s="30">
        <v>572</v>
      </c>
      <c r="D13" s="34">
        <v>324</v>
      </c>
      <c r="E13" s="33">
        <v>129873</v>
      </c>
      <c r="F13" s="30">
        <v>85181</v>
      </c>
      <c r="G13" s="34">
        <v>44692</v>
      </c>
      <c r="H13" s="23">
        <f t="shared" si="0"/>
        <v>144.94754464285714</v>
      </c>
      <c r="I13" s="24">
        <f t="shared" si="0"/>
        <v>148.91783216783216</v>
      </c>
      <c r="J13" s="25">
        <f t="shared" si="0"/>
        <v>137.93827160493828</v>
      </c>
    </row>
    <row r="14" spans="1:11" ht="15" customHeight="1" x14ac:dyDescent="0.2">
      <c r="A14" s="27" t="s">
        <v>26</v>
      </c>
      <c r="B14" s="33">
        <v>8135</v>
      </c>
      <c r="C14" s="30">
        <v>4139</v>
      </c>
      <c r="D14" s="34">
        <v>3996</v>
      </c>
      <c r="E14" s="33">
        <v>510813</v>
      </c>
      <c r="F14" s="30">
        <v>299292</v>
      </c>
      <c r="G14" s="34">
        <v>211521</v>
      </c>
      <c r="H14" s="23">
        <f t="shared" si="0"/>
        <v>62.792009834050397</v>
      </c>
      <c r="I14" s="24">
        <f t="shared" si="0"/>
        <v>72.310219859869534</v>
      </c>
      <c r="J14" s="25">
        <f t="shared" si="0"/>
        <v>52.933183183183182</v>
      </c>
    </row>
    <row r="15" spans="1:11" s="11" customFormat="1" ht="15" customHeight="1" x14ac:dyDescent="0.2">
      <c r="A15" s="22" t="s">
        <v>11</v>
      </c>
      <c r="B15" s="29">
        <v>374218</v>
      </c>
      <c r="C15" s="30">
        <v>162110</v>
      </c>
      <c r="D15" s="31">
        <v>212108</v>
      </c>
      <c r="E15" s="29">
        <v>4512311</v>
      </c>
      <c r="F15" s="30">
        <v>1967647</v>
      </c>
      <c r="G15" s="32">
        <v>2544664</v>
      </c>
      <c r="H15" s="23">
        <f t="shared" si="0"/>
        <v>12.057974228925385</v>
      </c>
      <c r="I15" s="24">
        <f t="shared" si="0"/>
        <v>12.137727469002529</v>
      </c>
      <c r="J15" s="25">
        <f t="shared" si="0"/>
        <v>11.997020385841175</v>
      </c>
    </row>
    <row r="16" spans="1:11" s="11" customFormat="1" ht="15" customHeight="1" x14ac:dyDescent="0.2">
      <c r="A16" s="27" t="s">
        <v>22</v>
      </c>
      <c r="B16" s="33">
        <v>316485</v>
      </c>
      <c r="C16" s="30">
        <v>135398</v>
      </c>
      <c r="D16" s="34">
        <v>181087</v>
      </c>
      <c r="E16" s="33">
        <v>3672802</v>
      </c>
      <c r="F16" s="30">
        <v>1566586</v>
      </c>
      <c r="G16" s="34">
        <v>2106216</v>
      </c>
      <c r="H16" s="23">
        <f t="shared" si="0"/>
        <v>11.604979698879884</v>
      </c>
      <c r="I16" s="24">
        <f t="shared" si="0"/>
        <v>11.570229988626124</v>
      </c>
      <c r="J16" s="25">
        <f t="shared" si="0"/>
        <v>11.630961913334474</v>
      </c>
    </row>
    <row r="17" spans="1:10" ht="15" customHeight="1" x14ac:dyDescent="0.2">
      <c r="A17" s="27" t="s">
        <v>33</v>
      </c>
      <c r="B17" s="33">
        <v>50663</v>
      </c>
      <c r="C17" s="30">
        <v>23376</v>
      </c>
      <c r="D17" s="34">
        <v>27287</v>
      </c>
      <c r="E17" s="33">
        <v>632528</v>
      </c>
      <c r="F17" s="30">
        <v>292453</v>
      </c>
      <c r="G17" s="34">
        <v>340075</v>
      </c>
      <c r="H17" s="23">
        <f t="shared" si="0"/>
        <v>12.485008783530388</v>
      </c>
      <c r="I17" s="24">
        <f t="shared" si="0"/>
        <v>12.510823066392881</v>
      </c>
      <c r="J17" s="25">
        <f t="shared" si="0"/>
        <v>12.462894418587606</v>
      </c>
    </row>
    <row r="18" spans="1:10" ht="15" customHeight="1" x14ac:dyDescent="0.2">
      <c r="A18" s="27" t="s">
        <v>23</v>
      </c>
      <c r="B18" s="33">
        <v>3195</v>
      </c>
      <c r="C18" s="30">
        <v>1388</v>
      </c>
      <c r="D18" s="34">
        <v>1807</v>
      </c>
      <c r="E18" s="33">
        <v>119435</v>
      </c>
      <c r="F18" s="30">
        <v>57152</v>
      </c>
      <c r="G18" s="34">
        <v>62283</v>
      </c>
      <c r="H18" s="23">
        <f t="shared" si="0"/>
        <v>37.381846635367765</v>
      </c>
      <c r="I18" s="24">
        <f t="shared" si="0"/>
        <v>41.175792507204612</v>
      </c>
      <c r="J18" s="25">
        <f t="shared" si="0"/>
        <v>34.467625899280577</v>
      </c>
    </row>
    <row r="19" spans="1:10" ht="15" customHeight="1" x14ac:dyDescent="0.2">
      <c r="A19" s="28" t="s">
        <v>24</v>
      </c>
      <c r="B19" s="33">
        <v>3875</v>
      </c>
      <c r="C19" s="30">
        <v>1948</v>
      </c>
      <c r="D19" s="34">
        <v>1927</v>
      </c>
      <c r="E19" s="33">
        <v>87546</v>
      </c>
      <c r="F19" s="30">
        <v>51456</v>
      </c>
      <c r="G19" s="34">
        <v>36090</v>
      </c>
      <c r="H19" s="23">
        <f t="shared" si="0"/>
        <v>22.592516129032258</v>
      </c>
      <c r="I19" s="24">
        <f t="shared" si="0"/>
        <v>26.414784394250514</v>
      </c>
      <c r="J19" s="25">
        <f t="shared" si="0"/>
        <v>18.728593668915412</v>
      </c>
    </row>
    <row r="20" spans="1:10" ht="15" customHeight="1" x14ac:dyDescent="0.2">
      <c r="A20" s="22" t="s">
        <v>12</v>
      </c>
      <c r="B20" s="33">
        <v>38948</v>
      </c>
      <c r="C20" s="30">
        <v>19931</v>
      </c>
      <c r="D20" s="34">
        <v>19017</v>
      </c>
      <c r="E20" s="33">
        <v>981015</v>
      </c>
      <c r="F20" s="30">
        <v>558557</v>
      </c>
      <c r="G20" s="34">
        <v>422458</v>
      </c>
      <c r="H20" s="23">
        <f t="shared" si="0"/>
        <v>25.187814521926672</v>
      </c>
      <c r="I20" s="24">
        <f t="shared" si="0"/>
        <v>28.024534644523605</v>
      </c>
      <c r="J20" s="25">
        <f t="shared" si="0"/>
        <v>22.214755219014567</v>
      </c>
    </row>
    <row r="21" spans="1:10" ht="15" customHeight="1" x14ac:dyDescent="0.2">
      <c r="A21" s="22" t="s">
        <v>13</v>
      </c>
      <c r="B21" s="33">
        <v>8309</v>
      </c>
      <c r="C21" s="30">
        <v>4648</v>
      </c>
      <c r="D21" s="34">
        <v>3661</v>
      </c>
      <c r="E21" s="33">
        <v>252403</v>
      </c>
      <c r="F21" s="30">
        <v>150220</v>
      </c>
      <c r="G21" s="34">
        <v>102183</v>
      </c>
      <c r="H21" s="23">
        <f t="shared" si="0"/>
        <v>30.377061018173066</v>
      </c>
      <c r="I21" s="24">
        <f t="shared" si="0"/>
        <v>32.319277108433738</v>
      </c>
      <c r="J21" s="25">
        <f t="shared" si="0"/>
        <v>27.911226440863153</v>
      </c>
    </row>
    <row r="22" spans="1:10" ht="15" customHeight="1" x14ac:dyDescent="0.2">
      <c r="A22" s="22" t="s">
        <v>14</v>
      </c>
      <c r="B22" s="33">
        <v>98899</v>
      </c>
      <c r="C22" s="30">
        <v>50446</v>
      </c>
      <c r="D22" s="34">
        <v>48453</v>
      </c>
      <c r="E22" s="33">
        <v>6264768</v>
      </c>
      <c r="F22" s="30">
        <v>3051284</v>
      </c>
      <c r="G22" s="34">
        <v>3213484</v>
      </c>
      <c r="H22" s="23">
        <f t="shared" si="0"/>
        <v>63.345109657327171</v>
      </c>
      <c r="I22" s="24">
        <f t="shared" si="0"/>
        <v>60.48614359909606</v>
      </c>
      <c r="J22" s="25">
        <f t="shared" si="0"/>
        <v>66.3216725486554</v>
      </c>
    </row>
    <row r="23" spans="1:10" ht="15" customHeight="1" x14ac:dyDescent="0.2">
      <c r="A23" s="28" t="s">
        <v>15</v>
      </c>
      <c r="B23" s="33">
        <v>63771</v>
      </c>
      <c r="C23" s="30">
        <v>32373</v>
      </c>
      <c r="D23" s="34">
        <v>31398</v>
      </c>
      <c r="E23" s="33">
        <v>3671885</v>
      </c>
      <c r="F23" s="30">
        <v>1788275</v>
      </c>
      <c r="G23" s="34">
        <v>1883610</v>
      </c>
      <c r="H23" s="23">
        <f t="shared" si="0"/>
        <v>57.57922880306095</v>
      </c>
      <c r="I23" s="24">
        <f t="shared" si="0"/>
        <v>55.239705927779319</v>
      </c>
      <c r="J23" s="25">
        <f t="shared" si="0"/>
        <v>59.991400726160904</v>
      </c>
    </row>
    <row r="24" spans="1:10" ht="15" customHeight="1" x14ac:dyDescent="0.2">
      <c r="A24" s="27" t="s">
        <v>27</v>
      </c>
      <c r="B24" s="33">
        <v>35128</v>
      </c>
      <c r="C24" s="30">
        <v>18073</v>
      </c>
      <c r="D24" s="34">
        <v>17055</v>
      </c>
      <c r="E24" s="33">
        <v>2592883</v>
      </c>
      <c r="F24" s="30">
        <v>1263009</v>
      </c>
      <c r="G24" s="34">
        <v>1329874</v>
      </c>
      <c r="H24" s="23">
        <f t="shared" si="0"/>
        <v>73.812428831701212</v>
      </c>
      <c r="I24" s="24">
        <f t="shared" si="0"/>
        <v>69.88374923919659</v>
      </c>
      <c r="J24" s="25">
        <f t="shared" si="0"/>
        <v>77.975608326004107</v>
      </c>
    </row>
    <row r="25" spans="1:10" ht="15" customHeight="1" x14ac:dyDescent="0.2">
      <c r="A25" s="22" t="s">
        <v>28</v>
      </c>
      <c r="B25" s="33">
        <v>22344</v>
      </c>
      <c r="C25" s="30">
        <v>5018</v>
      </c>
      <c r="D25" s="34">
        <v>17326</v>
      </c>
      <c r="E25" s="33">
        <v>654740</v>
      </c>
      <c r="F25" s="30">
        <v>162561</v>
      </c>
      <c r="G25" s="34">
        <v>492179</v>
      </c>
      <c r="H25" s="23">
        <f t="shared" si="0"/>
        <v>29.302721088435373</v>
      </c>
      <c r="I25" s="24">
        <f t="shared" si="0"/>
        <v>32.395575926664009</v>
      </c>
      <c r="J25" s="25">
        <f t="shared" si="0"/>
        <v>28.406960637192658</v>
      </c>
    </row>
    <row r="26" spans="1:10" ht="15" customHeight="1" x14ac:dyDescent="0.2">
      <c r="A26" s="22" t="s">
        <v>16</v>
      </c>
      <c r="B26" s="33">
        <v>6025</v>
      </c>
      <c r="C26" s="30">
        <v>0</v>
      </c>
      <c r="D26" s="34">
        <v>6025</v>
      </c>
      <c r="E26" s="33">
        <v>536865</v>
      </c>
      <c r="F26" s="30">
        <v>0</v>
      </c>
      <c r="G26" s="34">
        <v>536865</v>
      </c>
      <c r="H26" s="23">
        <f t="shared" si="0"/>
        <v>89.106224066390041</v>
      </c>
      <c r="I26" s="24">
        <v>0</v>
      </c>
      <c r="J26" s="25">
        <f t="shared" si="0"/>
        <v>89.106224066390041</v>
      </c>
    </row>
    <row r="27" spans="1:10" ht="15" customHeight="1" x14ac:dyDescent="0.2">
      <c r="A27" s="22" t="s">
        <v>17</v>
      </c>
      <c r="B27" s="33">
        <v>48942</v>
      </c>
      <c r="C27" s="30">
        <v>29131</v>
      </c>
      <c r="D27" s="34">
        <v>19811</v>
      </c>
      <c r="E27" s="33">
        <v>2721022</v>
      </c>
      <c r="F27" s="30">
        <v>1603683</v>
      </c>
      <c r="G27" s="34">
        <v>1117339</v>
      </c>
      <c r="H27" s="23">
        <f t="shared" si="0"/>
        <v>55.596869764210702</v>
      </c>
      <c r="I27" s="24">
        <f t="shared" si="0"/>
        <v>55.050736328996599</v>
      </c>
      <c r="J27" s="25">
        <f t="shared" si="0"/>
        <v>56.399929332189188</v>
      </c>
    </row>
    <row r="28" spans="1:10" ht="15" customHeight="1" x14ac:dyDescent="0.2">
      <c r="A28" s="35" t="s">
        <v>18</v>
      </c>
      <c r="B28" s="42">
        <v>88365</v>
      </c>
      <c r="C28" s="43">
        <v>35301</v>
      </c>
      <c r="D28" s="44">
        <v>53064</v>
      </c>
      <c r="E28" s="42">
        <v>2156478</v>
      </c>
      <c r="F28" s="43">
        <v>787526</v>
      </c>
      <c r="G28" s="44">
        <v>1368952</v>
      </c>
      <c r="H28" s="36">
        <f t="shared" si="0"/>
        <v>24.404209811576983</v>
      </c>
      <c r="I28" s="37">
        <f t="shared" si="0"/>
        <v>22.308886433812074</v>
      </c>
      <c r="J28" s="38">
        <f t="shared" si="0"/>
        <v>25.798130559324591</v>
      </c>
    </row>
    <row r="29" spans="1:10" ht="30" customHeight="1" thickBot="1" x14ac:dyDescent="0.25">
      <c r="A29" s="7" t="s">
        <v>29</v>
      </c>
      <c r="B29" s="2">
        <f t="shared" ref="B29:G29" si="1">SUM(B6:B10,B15,B20,B21,B22,B25,B26,B27,B28)</f>
        <v>729117</v>
      </c>
      <c r="C29" s="3">
        <f t="shared" si="1"/>
        <v>325247</v>
      </c>
      <c r="D29" s="4">
        <f t="shared" si="1"/>
        <v>403870</v>
      </c>
      <c r="E29" s="2">
        <f t="shared" si="1"/>
        <v>21588017</v>
      </c>
      <c r="F29" s="3">
        <f t="shared" si="1"/>
        <v>9861363</v>
      </c>
      <c r="G29" s="4">
        <f t="shared" si="1"/>
        <v>11726654</v>
      </c>
      <c r="H29" s="8">
        <f>E29/B29</f>
        <v>29.608440072032334</v>
      </c>
      <c r="I29" s="5">
        <f>F29/C29</f>
        <v>30.319612479131244</v>
      </c>
      <c r="J29" s="6">
        <f>G29/D29</f>
        <v>29.035714462574592</v>
      </c>
    </row>
    <row r="31" spans="1:10" x14ac:dyDescent="0.2">
      <c r="B31" s="1"/>
      <c r="C31" s="1"/>
      <c r="D31" s="1"/>
      <c r="E31" s="1"/>
      <c r="F31" s="1"/>
      <c r="G31" s="1"/>
    </row>
    <row r="33" spans="2:7" x14ac:dyDescent="0.2">
      <c r="B33" s="13"/>
      <c r="C33" s="13"/>
      <c r="D33" s="13"/>
      <c r="E33" s="13"/>
      <c r="F33" s="13"/>
      <c r="G33" s="13"/>
    </row>
    <row r="35" spans="2:7" x14ac:dyDescent="0.2">
      <c r="B35" s="13"/>
      <c r="C35" s="13"/>
      <c r="D35" s="13"/>
      <c r="E35" s="13"/>
      <c r="F35" s="13"/>
      <c r="G35" s="13"/>
    </row>
  </sheetData>
  <mergeCells count="12">
    <mergeCell ref="I4:J4"/>
    <mergeCell ref="A1:J1"/>
    <mergeCell ref="A2:J2"/>
    <mergeCell ref="B3:D3"/>
    <mergeCell ref="E3:G3"/>
    <mergeCell ref="H3:J3"/>
    <mergeCell ref="A3:A5"/>
    <mergeCell ref="B4:B5"/>
    <mergeCell ref="E4:E5"/>
    <mergeCell ref="H4:H5"/>
    <mergeCell ref="C4:D4"/>
    <mergeCell ref="F4:G4"/>
  </mergeCells>
  <phoneticPr fontId="0" type="noConversion"/>
  <printOptions horizontalCentered="1" verticalCentered="1"/>
  <pageMargins left="0.19685039370078741" right="0.19685039370078741" top="1.1811023622047245" bottom="0.98425196850393704" header="0.51181102362204722" footer="0.51181102362204722"/>
  <pageSetup paperSize="9" scale="87" orientation="landscape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61)</cp:lastModifiedBy>
  <cp:lastPrinted>2024-05-03T11:39:11Z</cp:lastPrinted>
  <dcterms:created xsi:type="dcterms:W3CDTF">1997-01-24T11:07:25Z</dcterms:created>
  <dcterms:modified xsi:type="dcterms:W3CDTF">2024-05-03T11:40:49Z</dcterms:modified>
</cp:coreProperties>
</file>